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5e3a9a1f178dc78/Desktop/OAI/Portal Transpaarencia/Financiero/Balance General/"/>
    </mc:Choice>
  </mc:AlternateContent>
  <xr:revisionPtr revIDLastSave="9" documentId="13_ncr:1_{6C01924B-1C8B-45C1-BA57-DCA8154F83C3}" xr6:coauthVersionLast="47" xr6:coauthVersionMax="47" xr10:uidLastSave="{963D1971-003C-445E-8A40-D708DF4EC629}"/>
  <bookViews>
    <workbookView xWindow="-120" yWindow="-120" windowWidth="29040" windowHeight="15720" xr2:uid="{1D2458F9-1419-4946-984C-1DC14548D3A6}"/>
  </bookViews>
  <sheets>
    <sheet name="ERF SRS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F37" i="1"/>
  <c r="H25" i="1"/>
  <c r="H26" i="1" s="1"/>
  <c r="F25" i="1"/>
  <c r="F24" i="1"/>
  <c r="F22" i="1"/>
  <c r="F21" i="1"/>
  <c r="F19" i="1"/>
  <c r="F26" i="1" s="1"/>
  <c r="H16" i="1"/>
  <c r="F16" i="1"/>
  <c r="F32" i="1" s="1"/>
  <c r="F14" i="1"/>
  <c r="H10" i="1"/>
  <c r="H32" i="1" l="1"/>
</calcChain>
</file>

<file path=xl/sharedStrings.xml><?xml version="1.0" encoding="utf-8"?>
<sst xmlns="http://schemas.openxmlformats.org/spreadsheetml/2006/main" count="41" uniqueCount="41">
  <si>
    <t xml:space="preserve">HOSP. GNRAL DE ESPECIALIDAD DR, MARIO TOLENTINO DIPP </t>
  </si>
  <si>
    <t>Estado de Rendimiento Financiero</t>
  </si>
  <si>
    <t>Del ejercicio terminado Al 28 de Febrero 2026</t>
  </si>
  <si>
    <t>(Valores en RD$)</t>
  </si>
  <si>
    <t>Ingresos (Nota 17)</t>
  </si>
  <si>
    <t>0035</t>
  </si>
  <si>
    <t xml:space="preserve">Impuestos </t>
  </si>
  <si>
    <t>0036</t>
  </si>
  <si>
    <t>Ingresos por transacciones con contraprestación</t>
  </si>
  <si>
    <t>0037</t>
  </si>
  <si>
    <t>Transferencias</t>
  </si>
  <si>
    <t>0038</t>
  </si>
  <si>
    <t>Recargos, multas y otros ingresos</t>
  </si>
  <si>
    <t>Total ingresos</t>
  </si>
  <si>
    <t xml:space="preserve"> </t>
  </si>
  <si>
    <t>Gastos (Notas 18, 19, 20, 21 y 22)</t>
  </si>
  <si>
    <t>0039</t>
  </si>
  <si>
    <t>Sueldos, salarios y beneficios a empleados</t>
  </si>
  <si>
    <t>0040</t>
  </si>
  <si>
    <t>Subvenciones y otros pagos por transferencias</t>
  </si>
  <si>
    <t>0041</t>
  </si>
  <si>
    <t>Suministros y materiales para consumo</t>
  </si>
  <si>
    <t>0042</t>
  </si>
  <si>
    <t>Gasto de depreciación y amortización</t>
  </si>
  <si>
    <t>0043</t>
  </si>
  <si>
    <t>Deterioro del valor de propiedad, planta y equipo</t>
  </si>
  <si>
    <t>0044</t>
  </si>
  <si>
    <t>Otros gastos(Servicios no Personales)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</si>
  <si>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</si>
  <si>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</si>
  <si>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</si>
  <si>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</si>
  <si>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</si>
  <si>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</si>
  <si>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</si>
  <si>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Resultados positivos (ahorro) / negativo (desahorro)</t>
  </si>
  <si>
    <t>Atribuible a:</t>
  </si>
  <si>
    <t>0048</t>
  </si>
  <si>
    <t>Propietarios de la entidad controladora</t>
  </si>
  <si>
    <t>0049</t>
  </si>
  <si>
    <t xml:space="preserve">Intereses minoritarios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</si>
</sst>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 Light"/>
      <family val="2"/>
      <scheme val="major"/>
    </font>
    <font>
      <b/>
      <sz val="14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10" fillId="0" borderId="0"/>
  </cellStyleXfs>
  <cellXfs count="28">
    <xf numFmtId="0" fontId="0" fillId="0" borderId="0" xfId="0"/>
    <xf numFmtId="49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1" fillId="2" borderId="0" xfId="0" applyNumberFormat="1" applyFont="1" applyFill="1" applyAlignment="1">
      <alignment vertical="center"/>
    </xf>
    <xf numFmtId="41" fontId="1" fillId="0" borderId="0" xfId="0" applyNumberFormat="1" applyFont="1" applyAlignment="1">
      <alignment vertical="center"/>
    </xf>
    <xf numFmtId="41" fontId="1" fillId="2" borderId="0" xfId="0" applyNumberFormat="1" applyFont="1" applyFill="1" applyAlignment="1">
      <alignment vertical="center"/>
    </xf>
    <xf numFmtId="41" fontId="1" fillId="2" borderId="0" xfId="0" applyNumberFormat="1" applyFont="1" applyFill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41" fontId="7" fillId="2" borderId="1" xfId="0" applyNumberFormat="1" applyFont="1" applyFill="1" applyBorder="1" applyAlignment="1">
      <alignment vertical="center"/>
    </xf>
    <xf numFmtId="37" fontId="1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1" fillId="2" borderId="0" xfId="0" applyFont="1" applyFill="1" applyAlignment="1">
      <alignment horizontal="left" vertical="center"/>
    </xf>
    <xf numFmtId="41" fontId="7" fillId="2" borderId="2" xfId="0" applyNumberFormat="1" applyFont="1" applyFill="1" applyBorder="1" applyAlignment="1">
      <alignment vertical="center"/>
    </xf>
    <xf numFmtId="41" fontId="8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">
    <cellStyle name="Millares 2" xfId="2" xr:uid="{C0D8CF32-F954-4B3E-8880-2617834F569C}"/>
    <cellStyle name="Normal" xfId="0" builtinId="0"/>
    <cellStyle name="Normal 2" xfId="3" xr:uid="{E31E3301-5FDF-4177-BC15-D6544552A915}"/>
    <cellStyle name="Normal 3" xfId="1" xr:uid="{D8FBB4CF-3BBC-478A-9B29-949D410EFA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0</xdr:row>
      <xdr:rowOff>57150</xdr:rowOff>
    </xdr:from>
    <xdr:to>
      <xdr:col>5</xdr:col>
      <xdr:colOff>495299</xdr:colOff>
      <xdr:row>4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926088A-826C-4643-A7E6-671CD90F87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898" r="-278"/>
        <a:stretch/>
      </xdr:blipFill>
      <xdr:spPr>
        <a:xfrm>
          <a:off x="1104900" y="57150"/>
          <a:ext cx="3371849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erver\user_srsm$\Users\mcuello\Desktop\ARCHIVO%20SNS\MODELO%20ESTADOS%20FINANCIERO\EEFF%20Digecog%202017-2016%20JARS%20FinalL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Users/vpastranos/Desktop/ESTADO%20FINANCIERO%202026/ESTADO%20FINANCIERO%20%20FEBRERO%202026.xlsx" TargetMode="External"/><Relationship Id="rId2" Type="http://schemas.openxmlformats.org/officeDocument/2006/relationships/externalLinkPath" Target="file:///C:\Users\vpastranos\Desktop\ESTADO%20FINANCIERO%202026\ESTADO%20FINANCIERO%20%20FEBRERO%202026.xlsx" TargetMode="External"/><Relationship Id="rId1" Type="http://schemas.openxmlformats.org/officeDocument/2006/relationships/externalLinkPath" Target="/Users/vpastranos/Desktop/ESTADO%20FINANCIERO%202026/ESTADO%20FINANCIERO%20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 refreshError="1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 refreshError="1">
        <row r="2">
          <cell r="C2" t="str">
            <v>Entidad Modelo</v>
          </cell>
        </row>
        <row r="7">
          <cell r="H7">
            <v>2016</v>
          </cell>
        </row>
      </sheetData>
      <sheetData sheetId="2" refreshError="1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RF SRS"/>
      <sheetName val="ESF SNS"/>
      <sheetName val="Balanza comprobacion  Intranet"/>
      <sheetName val="Efectivo"/>
      <sheetName val="ECAMP"/>
      <sheetName val="Mobiliario Eq. Ofc."/>
      <sheetName val="Inventario"/>
      <sheetName val="Ingresos"/>
      <sheetName val="Retenciones y Acum."/>
      <sheetName val="CXP Corto plazo"/>
      <sheetName val="Patrimonio"/>
      <sheetName val="Total Gasto"/>
      <sheetName val="Cuenta por Cobrar"/>
      <sheetName val="EST. Flujo Efc"/>
      <sheetName val="CXP Largo Plazo"/>
      <sheetName val="Benef. Empl x p Corto Plazo"/>
      <sheetName val="Benef. Empl x pagar Larg. Plaz"/>
      <sheetName val="Gastos"/>
      <sheetName val="INGRESO y EGRESO"/>
      <sheetName val="PAGOS DEL MES ENERO 2026 "/>
      <sheetName val="DEUDA DEL MES DE ENERO 2026"/>
      <sheetName val="PRESENTACION"/>
      <sheetName val="Hoja1"/>
    </sheetNames>
    <sheetDataSet>
      <sheetData sheetId="0" refreshError="1"/>
      <sheetData sheetId="1" refreshError="1"/>
      <sheetData sheetId="2" refreshError="1"/>
      <sheetData sheetId="3">
        <row r="41">
          <cell r="C41">
            <v>11350616.23</v>
          </cell>
        </row>
      </sheetData>
      <sheetData sheetId="4" refreshError="1"/>
      <sheetData sheetId="5">
        <row r="26">
          <cell r="H26">
            <v>57673659.629999995</v>
          </cell>
        </row>
      </sheetData>
      <sheetData sheetId="6">
        <row r="16">
          <cell r="B16">
            <v>230603350.32999998</v>
          </cell>
        </row>
      </sheetData>
      <sheetData sheetId="7">
        <row r="32">
          <cell r="B32">
            <v>11350616.23</v>
          </cell>
        </row>
      </sheetData>
      <sheetData sheetId="8" refreshError="1"/>
      <sheetData sheetId="9">
        <row r="17">
          <cell r="B17">
            <v>305700.24</v>
          </cell>
        </row>
      </sheetData>
      <sheetData sheetId="10">
        <row r="14">
          <cell r="B14">
            <v>308475036.49000001</v>
          </cell>
        </row>
      </sheetData>
      <sheetData sheetId="11">
        <row r="12">
          <cell r="B12">
            <v>6215912.6799999997</v>
          </cell>
        </row>
        <row r="25">
          <cell r="B25">
            <v>9887615.9000000004</v>
          </cell>
        </row>
        <row r="36">
          <cell r="B36">
            <v>5044799.18</v>
          </cell>
        </row>
        <row r="45">
          <cell r="B45">
            <v>830000</v>
          </cell>
        </row>
        <row r="52">
          <cell r="B52">
            <v>45930.03</v>
          </cell>
        </row>
      </sheetData>
      <sheetData sheetId="12">
        <row r="21">
          <cell r="B21">
            <v>9535382.7899999991</v>
          </cell>
        </row>
      </sheetData>
      <sheetData sheetId="13" refreshError="1"/>
      <sheetData sheetId="14">
        <row r="16">
          <cell r="B16">
            <v>382271.97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A8E2F-67B9-497C-94B1-BC6999E99B45}">
  <dimension ref="A4:N43"/>
  <sheetViews>
    <sheetView tabSelected="1" topLeftCell="B1" workbookViewId="0">
      <selection activeCell="K17" sqref="K17"/>
    </sheetView>
  </sheetViews>
  <sheetFormatPr baseColWidth="10" defaultColWidth="11.42578125" defaultRowHeight="15" x14ac:dyDescent="0.25"/>
  <cols>
    <col min="1" max="1" width="5.42578125" style="1" hidden="1" customWidth="1"/>
    <col min="2" max="2" width="3.7109375" style="2" customWidth="1"/>
    <col min="3" max="3" width="4.28515625" style="2" customWidth="1"/>
    <col min="4" max="4" width="50" style="2" customWidth="1"/>
    <col min="5" max="5" width="1.7109375" style="2" customWidth="1"/>
    <col min="6" max="6" width="16.42578125" style="2" customWidth="1"/>
    <col min="7" max="7" width="1.7109375" style="2" customWidth="1"/>
    <col min="8" max="8" width="14.42578125" style="2" hidden="1" customWidth="1"/>
    <col min="9" max="9" width="3.7109375" style="2" customWidth="1"/>
    <col min="10" max="10" width="19.85546875" style="2" customWidth="1"/>
    <col min="11" max="11" width="14.85546875" style="2" customWidth="1"/>
    <col min="12" max="13" width="11.42578125" style="2"/>
    <col min="14" max="16384" width="11.42578125" style="3"/>
  </cols>
  <sheetData>
    <row r="4" spans="1:11" x14ac:dyDescent="0.25">
      <c r="A4" s="4"/>
      <c r="B4" s="5"/>
      <c r="C4" s="5"/>
      <c r="D4" s="5"/>
      <c r="E4" s="5"/>
      <c r="F4" s="5"/>
      <c r="G4" s="5"/>
      <c r="H4" s="5"/>
    </row>
    <row r="5" spans="1:11" ht="15.75" x14ac:dyDescent="0.25">
      <c r="A5" s="4"/>
      <c r="B5" s="5"/>
      <c r="C5" s="26" t="s">
        <v>0</v>
      </c>
      <c r="D5" s="26"/>
      <c r="E5" s="26"/>
      <c r="F5" s="26"/>
      <c r="G5" s="26"/>
      <c r="H5" s="26"/>
    </row>
    <row r="6" spans="1:11" ht="15.75" x14ac:dyDescent="0.25">
      <c r="A6" s="4"/>
      <c r="B6" s="5"/>
      <c r="C6" s="26" t="s">
        <v>1</v>
      </c>
      <c r="D6" s="26"/>
      <c r="E6" s="26"/>
      <c r="F6" s="26"/>
      <c r="G6" s="26"/>
      <c r="H6" s="26"/>
    </row>
    <row r="7" spans="1:11" ht="18.75" x14ac:dyDescent="0.25">
      <c r="A7" s="4"/>
      <c r="B7" s="5"/>
      <c r="C7" s="7"/>
      <c r="D7" s="8" t="s">
        <v>2</v>
      </c>
      <c r="E7" s="6"/>
      <c r="F7" s="7"/>
      <c r="G7" s="6"/>
      <c r="H7" s="6"/>
    </row>
    <row r="8" spans="1:11" ht="15.75" x14ac:dyDescent="0.25">
      <c r="A8" s="4"/>
      <c r="B8" s="5"/>
      <c r="C8" s="26" t="s">
        <v>3</v>
      </c>
      <c r="D8" s="26"/>
      <c r="E8" s="26"/>
      <c r="F8" s="26"/>
      <c r="G8" s="26"/>
      <c r="H8" s="26"/>
    </row>
    <row r="9" spans="1:11" x14ac:dyDescent="0.25">
      <c r="A9" s="4"/>
      <c r="B9" s="5"/>
      <c r="C9" s="5"/>
      <c r="D9" s="9"/>
      <c r="E9" s="9"/>
      <c r="F9" s="5"/>
      <c r="G9" s="5"/>
      <c r="H9" s="5"/>
    </row>
    <row r="10" spans="1:11" x14ac:dyDescent="0.25">
      <c r="A10" s="4"/>
      <c r="B10" s="5"/>
      <c r="C10" s="5"/>
      <c r="D10" s="5"/>
      <c r="E10" s="5"/>
      <c r="F10" s="10">
        <v>2026</v>
      </c>
      <c r="G10" s="11"/>
      <c r="H10" s="10">
        <f>+[1]ESF!H7</f>
        <v>2016</v>
      </c>
    </row>
    <row r="11" spans="1:11" x14ac:dyDescent="0.25">
      <c r="A11" s="4"/>
      <c r="B11" s="5"/>
      <c r="C11" s="12" t="s">
        <v>4</v>
      </c>
      <c r="D11" s="13"/>
      <c r="E11" s="13"/>
      <c r="F11" s="14"/>
      <c r="G11" s="15"/>
      <c r="H11" s="15"/>
      <c r="K11" s="16"/>
    </row>
    <row r="12" spans="1:11" x14ac:dyDescent="0.25">
      <c r="A12" s="4" t="s">
        <v>5</v>
      </c>
      <c r="B12" s="5"/>
      <c r="C12" s="5"/>
      <c r="D12" s="5" t="s">
        <v>6</v>
      </c>
      <c r="E12" s="5"/>
      <c r="F12" s="17"/>
      <c r="G12" s="18"/>
      <c r="H12" s="17"/>
      <c r="K12" s="16"/>
    </row>
    <row r="13" spans="1:11" x14ac:dyDescent="0.25">
      <c r="A13" s="4" t="s">
        <v>7</v>
      </c>
      <c r="B13" s="5"/>
      <c r="C13" s="5"/>
      <c r="D13" s="5" t="s">
        <v>8</v>
      </c>
      <c r="E13" s="5"/>
      <c r="F13" s="17"/>
      <c r="G13" s="18"/>
      <c r="H13" s="17"/>
      <c r="K13" s="16"/>
    </row>
    <row r="14" spans="1:11" x14ac:dyDescent="0.25">
      <c r="A14" s="4" t="s">
        <v>9</v>
      </c>
      <c r="B14" s="5"/>
      <c r="C14" s="5"/>
      <c r="D14" s="5" t="s">
        <v>10</v>
      </c>
      <c r="E14" s="5"/>
      <c r="F14" s="17">
        <f>[2]Ingresos!B32</f>
        <v>11350616.23</v>
      </c>
      <c r="G14" s="18"/>
      <c r="H14" s="17"/>
      <c r="K14" s="16"/>
    </row>
    <row r="15" spans="1:11" x14ac:dyDescent="0.25">
      <c r="A15" s="4" t="s">
        <v>11</v>
      </c>
      <c r="B15" s="5"/>
      <c r="C15" s="5"/>
      <c r="D15" s="5" t="s">
        <v>12</v>
      </c>
      <c r="E15" s="5"/>
      <c r="F15" s="19"/>
      <c r="G15" s="18"/>
      <c r="H15" s="17"/>
      <c r="K15" s="16"/>
    </row>
    <row r="16" spans="1:11" x14ac:dyDescent="0.25">
      <c r="A16" s="4"/>
      <c r="B16" s="5"/>
      <c r="C16" s="12" t="s">
        <v>13</v>
      </c>
      <c r="D16" s="5"/>
      <c r="E16" s="5"/>
      <c r="F16" s="20">
        <f>SUM(F12:F15)</f>
        <v>11350616.23</v>
      </c>
      <c r="G16" s="18"/>
      <c r="H16" s="20">
        <f>SUM(H12:H15)</f>
        <v>0</v>
      </c>
      <c r="K16" s="16"/>
    </row>
    <row r="17" spans="1:14" x14ac:dyDescent="0.25">
      <c r="A17" s="4"/>
      <c r="B17" s="5"/>
      <c r="C17" s="5"/>
      <c r="D17" s="5" t="s">
        <v>14</v>
      </c>
      <c r="E17" s="5"/>
      <c r="F17" s="17"/>
      <c r="G17" s="17"/>
      <c r="H17" s="17"/>
    </row>
    <row r="18" spans="1:14" x14ac:dyDescent="0.25">
      <c r="A18" s="4"/>
      <c r="B18" s="5"/>
      <c r="C18" s="12" t="s">
        <v>15</v>
      </c>
      <c r="D18" s="5"/>
      <c r="E18" s="5"/>
      <c r="F18" s="18"/>
      <c r="G18" s="18"/>
      <c r="H18" s="18"/>
      <c r="K18" s="16"/>
    </row>
    <row r="19" spans="1:14" x14ac:dyDescent="0.25">
      <c r="A19" s="4" t="s">
        <v>16</v>
      </c>
      <c r="B19" s="5"/>
      <c r="C19" s="5"/>
      <c r="D19" s="5" t="s">
        <v>17</v>
      </c>
      <c r="E19" s="5"/>
      <c r="F19" s="17">
        <f>'[2]Total Gasto'!B12</f>
        <v>6215912.6799999997</v>
      </c>
      <c r="G19" s="17"/>
      <c r="H19" s="17"/>
      <c r="K19" s="16"/>
    </row>
    <row r="20" spans="1:14" x14ac:dyDescent="0.25">
      <c r="A20" s="4" t="s">
        <v>18</v>
      </c>
      <c r="B20" s="5"/>
      <c r="C20" s="5"/>
      <c r="D20" s="5" t="s">
        <v>19</v>
      </c>
      <c r="E20" s="5"/>
      <c r="F20" s="17"/>
      <c r="G20" s="18"/>
      <c r="H20" s="17"/>
      <c r="K20" s="16"/>
    </row>
    <row r="21" spans="1:14" x14ac:dyDescent="0.25">
      <c r="A21" s="4" t="s">
        <v>20</v>
      </c>
      <c r="B21" s="5"/>
      <c r="C21" s="5"/>
      <c r="D21" s="5" t="s">
        <v>21</v>
      </c>
      <c r="E21" s="5"/>
      <c r="F21" s="17">
        <f>'[2]Total Gasto'!B36</f>
        <v>5044799.18</v>
      </c>
      <c r="G21" s="18"/>
      <c r="H21" s="17"/>
      <c r="K21" s="16"/>
      <c r="L21" s="21"/>
      <c r="N21" s="22"/>
    </row>
    <row r="22" spans="1:14" x14ac:dyDescent="0.25">
      <c r="A22" s="4" t="s">
        <v>22</v>
      </c>
      <c r="B22" s="5"/>
      <c r="C22" s="5"/>
      <c r="D22" s="5" t="s">
        <v>23</v>
      </c>
      <c r="E22" s="5"/>
      <c r="F22" s="17">
        <f>'[2]Total Gasto'!B45</f>
        <v>830000</v>
      </c>
      <c r="G22" s="18"/>
      <c r="H22" s="17"/>
      <c r="K22" s="16"/>
    </row>
    <row r="23" spans="1:14" x14ac:dyDescent="0.25">
      <c r="A23" s="4" t="s">
        <v>24</v>
      </c>
      <c r="B23" s="5"/>
      <c r="C23" s="5"/>
      <c r="D23" s="5" t="s">
        <v>25</v>
      </c>
      <c r="E23" s="5"/>
      <c r="F23" s="17"/>
      <c r="G23" s="18"/>
      <c r="H23" s="17"/>
      <c r="K23" s="16"/>
    </row>
    <row r="24" spans="1:14" x14ac:dyDescent="0.25">
      <c r="A24" s="4" t="s">
        <v>26</v>
      </c>
      <c r="B24" s="5"/>
      <c r="C24" s="5"/>
      <c r="D24" s="5" t="s">
        <v>27</v>
      </c>
      <c r="E24" s="5"/>
      <c r="F24" s="17">
        <f>'[2]Total Gasto'!B25</f>
        <v>9887615.9000000004</v>
      </c>
      <c r="G24" s="18"/>
      <c r="H24" s="19"/>
      <c r="J24" s="16"/>
      <c r="K24" s="16"/>
      <c r="L24" s="21"/>
      <c r="N24" s="22"/>
    </row>
    <row r="25" spans="1:14" x14ac:dyDescent="0.25">
      <c r="A25" s="4" t="s">
        <v>28</v>
      </c>
      <c r="B25" s="5"/>
      <c r="C25" s="5"/>
      <c r="D25" s="5" t="s">
        <v>29</v>
      </c>
      <c r="E25" s="5"/>
      <c r="F25" s="19">
        <f>'[2]Total Gasto'!B52</f>
        <v>45930.03</v>
      </c>
      <c r="G25" s="18"/>
      <c r="H25" s="17" t="e">
        <f>SUMIF([1]BC!B:B,[1]ERF!A22,[1]BC!G:G)</f>
        <v>#VALUE!</v>
      </c>
      <c r="K25" s="16"/>
    </row>
    <row r="26" spans="1:14" x14ac:dyDescent="0.25">
      <c r="A26" s="4"/>
      <c r="B26" s="5"/>
      <c r="C26" s="12" t="s">
        <v>30</v>
      </c>
      <c r="D26" s="5"/>
      <c r="E26" s="5"/>
      <c r="F26" s="20">
        <f>SUM(F19:F25)</f>
        <v>22024257.789999999</v>
      </c>
      <c r="G26" s="18"/>
      <c r="H26" s="20" t="e">
        <f>SUM(H19:H25)</f>
        <v>#VALUE!</v>
      </c>
      <c r="K26" s="16"/>
    </row>
    <row r="27" spans="1:14" x14ac:dyDescent="0.25">
      <c r="A27" s="4"/>
      <c r="B27" s="5"/>
      <c r="C27" s="23"/>
      <c r="D27" s="5"/>
      <c r="E27" s="5"/>
      <c r="F27" s="17">
        <v>0</v>
      </c>
      <c r="G27" s="17"/>
      <c r="H27" s="17"/>
      <c r="K27" s="16"/>
    </row>
    <row r="28" spans="1:14" x14ac:dyDescent="0.25">
      <c r="A28" s="4" t="s">
        <v>31</v>
      </c>
      <c r="B28" s="5"/>
      <c r="C28" s="5"/>
      <c r="D28" s="5" t="s">
        <v>32</v>
      </c>
      <c r="E28" s="5"/>
      <c r="F28" s="17">
        <v>0</v>
      </c>
      <c r="G28" s="18"/>
      <c r="H28" s="17">
        <v>0</v>
      </c>
      <c r="K28" s="16"/>
    </row>
    <row r="29" spans="1:14" x14ac:dyDescent="0.25">
      <c r="A29" s="4"/>
      <c r="B29" s="5"/>
      <c r="C29" s="5"/>
      <c r="D29" s="5"/>
      <c r="E29" s="5"/>
      <c r="F29" s="17"/>
      <c r="G29" s="18"/>
      <c r="H29" s="17"/>
      <c r="K29" s="16"/>
    </row>
    <row r="30" spans="1:14" x14ac:dyDescent="0.25">
      <c r="A30" s="4" t="s">
        <v>33</v>
      </c>
      <c r="B30" s="5"/>
      <c r="C30" s="5"/>
      <c r="D30" s="5" t="s">
        <v>34</v>
      </c>
      <c r="E30" s="5"/>
      <c r="F30" s="17">
        <v>0</v>
      </c>
      <c r="G30" s="18"/>
      <c r="H30" s="17">
        <v>0</v>
      </c>
      <c r="K30" s="16"/>
    </row>
    <row r="31" spans="1:14" x14ac:dyDescent="0.25">
      <c r="A31" s="4"/>
      <c r="B31" s="5"/>
      <c r="C31" s="5"/>
      <c r="D31" s="5"/>
      <c r="E31" s="5"/>
      <c r="F31" s="17"/>
      <c r="G31" s="18"/>
      <c r="H31" s="17"/>
    </row>
    <row r="32" spans="1:14" ht="15.75" thickBot="1" x14ac:dyDescent="0.3">
      <c r="A32" s="4"/>
      <c r="B32" s="5"/>
      <c r="C32" s="12" t="s">
        <v>35</v>
      </c>
      <c r="D32" s="5"/>
      <c r="E32" s="5"/>
      <c r="F32" s="24">
        <f>+F16-F26+F28+F30</f>
        <v>-10673641.559999999</v>
      </c>
      <c r="G32" s="18"/>
      <c r="H32" s="24" t="e">
        <f>+H16-H26+H28+H30</f>
        <v>#VALUE!</v>
      </c>
      <c r="K32" s="16"/>
    </row>
    <row r="33" spans="1:11" ht="15.75" thickTop="1" x14ac:dyDescent="0.25">
      <c r="A33" s="4"/>
      <c r="B33" s="5"/>
      <c r="C33" s="12"/>
      <c r="D33" s="5"/>
      <c r="E33" s="5"/>
      <c r="F33" s="17"/>
      <c r="G33" s="17"/>
      <c r="H33" s="17"/>
    </row>
    <row r="34" spans="1:11" x14ac:dyDescent="0.25">
      <c r="A34" s="4"/>
      <c r="B34" s="5"/>
      <c r="C34" s="23" t="s">
        <v>36</v>
      </c>
      <c r="D34" s="5"/>
      <c r="E34" s="5"/>
      <c r="F34" s="17"/>
      <c r="G34" s="17"/>
      <c r="H34" s="17"/>
      <c r="K34" s="16"/>
    </row>
    <row r="35" spans="1:11" x14ac:dyDescent="0.25">
      <c r="A35" s="4" t="s">
        <v>37</v>
      </c>
      <c r="B35" s="5"/>
      <c r="C35" s="12"/>
      <c r="D35" s="5" t="s">
        <v>38</v>
      </c>
      <c r="E35" s="5"/>
      <c r="F35" s="17">
        <v>0</v>
      </c>
      <c r="G35" s="18"/>
      <c r="H35" s="17">
        <v>0</v>
      </c>
      <c r="K35" s="16"/>
    </row>
    <row r="36" spans="1:11" x14ac:dyDescent="0.25">
      <c r="A36" s="4" t="s">
        <v>39</v>
      </c>
      <c r="B36" s="5"/>
      <c r="C36" s="5"/>
      <c r="D36" s="5" t="s">
        <v>40</v>
      </c>
      <c r="E36" s="5"/>
      <c r="F36" s="19">
        <v>0</v>
      </c>
      <c r="G36" s="18"/>
      <c r="H36" s="19">
        <v>0</v>
      </c>
      <c r="K36" s="16"/>
    </row>
    <row r="37" spans="1:11" ht="15.75" thickBot="1" x14ac:dyDescent="0.3">
      <c r="A37" s="4"/>
      <c r="B37" s="5"/>
      <c r="C37" s="12"/>
      <c r="D37" s="5"/>
      <c r="E37" s="5"/>
      <c r="F37" s="24">
        <f>SUM(F35:F36)</f>
        <v>0</v>
      </c>
      <c r="G37" s="25"/>
      <c r="H37" s="24">
        <f>SUM(H35:H36)</f>
        <v>0</v>
      </c>
      <c r="K37" s="16"/>
    </row>
    <row r="38" spans="1:11" ht="15.75" thickTop="1" x14ac:dyDescent="0.25">
      <c r="A38" s="4"/>
      <c r="B38" s="5"/>
      <c r="C38" s="12"/>
      <c r="D38" s="5"/>
      <c r="E38" s="5"/>
      <c r="F38" s="17"/>
      <c r="G38" s="17"/>
      <c r="H38" s="17"/>
    </row>
    <row r="39" spans="1:11" x14ac:dyDescent="0.25">
      <c r="A39" s="4"/>
      <c r="B39" s="5"/>
      <c r="C39" s="5"/>
      <c r="D39" s="5"/>
      <c r="E39" s="5"/>
      <c r="F39" s="17"/>
      <c r="G39" s="17"/>
      <c r="H39" s="17"/>
    </row>
    <row r="40" spans="1:11" x14ac:dyDescent="0.25">
      <c r="A40" s="4"/>
      <c r="B40" s="5"/>
      <c r="C40" s="27"/>
      <c r="D40" s="27"/>
      <c r="E40" s="27"/>
      <c r="F40" s="27"/>
      <c r="G40" s="27"/>
      <c r="H40" s="27"/>
    </row>
    <row r="41" spans="1:11" x14ac:dyDescent="0.25">
      <c r="A41" s="4"/>
      <c r="B41" s="5"/>
      <c r="C41" s="5"/>
      <c r="D41" s="12"/>
      <c r="E41" s="12"/>
      <c r="F41" s="5"/>
      <c r="G41" s="5"/>
      <c r="H41" s="5"/>
    </row>
    <row r="42" spans="1:11" x14ac:dyDescent="0.25">
      <c r="A42" s="4"/>
      <c r="B42" s="5"/>
      <c r="C42" s="5"/>
      <c r="D42" s="5"/>
      <c r="E42" s="5"/>
      <c r="F42" s="5"/>
      <c r="G42" s="5"/>
      <c r="H42" s="5"/>
    </row>
    <row r="43" spans="1:11" x14ac:dyDescent="0.25">
      <c r="A43" s="4"/>
      <c r="B43" s="5"/>
      <c r="C43" s="5"/>
      <c r="D43" s="5"/>
      <c r="E43" s="5"/>
      <c r="F43" s="17"/>
      <c r="G43" s="17"/>
      <c r="H43" s="17"/>
    </row>
  </sheetData>
  <mergeCells count="4">
    <mergeCell ref="C5:H5"/>
    <mergeCell ref="C6:H6"/>
    <mergeCell ref="C8:H8"/>
    <mergeCell ref="C40:H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ERF SRS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Pastranos</dc:creator>
  <cp:lastModifiedBy>Yuly Diaz</cp:lastModifiedBy>
  <cp:lastPrinted>2026-03-10T15:25:11Z</cp:lastPrinted>
  <dcterms:created xsi:type="dcterms:W3CDTF">2026-03-09T19:32:58Z</dcterms:created>
  <dcterms:modified xsi:type="dcterms:W3CDTF">2026-03-11T14:37:09Z</dcterms:modified>
</cp:coreProperties>
</file>