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e3a9a1f178dc78/Desktop/OAI/Portal Transpaarencia/Financiero/Ingresos y Egresos/"/>
    </mc:Choice>
  </mc:AlternateContent>
  <xr:revisionPtr revIDLastSave="10" documentId="8_{B41D173C-604E-4CB1-BCBC-469C5526DC86}" xr6:coauthVersionLast="47" xr6:coauthVersionMax="47" xr10:uidLastSave="{F43456B8-498C-4D0A-B97F-5053DEC81E40}"/>
  <bookViews>
    <workbookView xWindow="-120" yWindow="-120" windowWidth="29040" windowHeight="15720" xr2:uid="{7B2C4FC6-8AA1-4B7F-8E91-0717CF4AF7C7}"/>
  </bookViews>
  <sheets>
    <sheet name="INGRESO Y EGRESO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6" l="1"/>
  <c r="B51" i="16" s="1"/>
  <c r="B39" i="16"/>
  <c r="B21" i="16"/>
</calcChain>
</file>

<file path=xl/sharedStrings.xml><?xml version="1.0" encoding="utf-8"?>
<sst xmlns="http://schemas.openxmlformats.org/spreadsheetml/2006/main" count="37" uniqueCount="33">
  <si>
    <t xml:space="preserve">HOSP. GNRAL DE ESPECIALIDAD DR, MARIO TOLENTINO DIPP </t>
  </si>
  <si>
    <t xml:space="preserve"> </t>
  </si>
  <si>
    <t>Licda. Veronica pastranos</t>
  </si>
  <si>
    <t>Kelvin modesto Segura Herasme</t>
  </si>
  <si>
    <t>Encargado de Contabilidad</t>
  </si>
  <si>
    <t>Director Financiero</t>
  </si>
  <si>
    <t>Detalle</t>
  </si>
  <si>
    <t>Nota # 17: Ingreso y Egreso</t>
  </si>
  <si>
    <t>Del ejercicio terminado Al 31 de marzo2026</t>
  </si>
  <si>
    <t>Para el periodo terminado el 31 de marzo de 2026 la composición de los ingresos es como sigue:</t>
  </si>
  <si>
    <t>Al 31 de enero 2023 y 2022 la composición de los ingresos es como sigue:</t>
  </si>
  <si>
    <t xml:space="preserve">Detalle </t>
  </si>
  <si>
    <t>Ingresos Fondo 100 (Para Serv. Personales)</t>
  </si>
  <si>
    <t>Ingresos Fondo 100 (Para Serv. Objectales.)</t>
  </si>
  <si>
    <t>Ingresos por Servicios cafeteria.</t>
  </si>
  <si>
    <t>Ingresos por Servicios a extrajero</t>
  </si>
  <si>
    <t>Ingresos por Odontologia.</t>
  </si>
  <si>
    <t>Ingresos por Servicios ARS</t>
  </si>
  <si>
    <t>Total Ingresos</t>
  </si>
  <si>
    <t>Sueldos, Salarios y beneficios a colaboradores (Nota 12)</t>
  </si>
  <si>
    <t>La composición de los saldos al 31 de marzo del 2026  es como sigue:</t>
  </si>
  <si>
    <t>Sueldos Fijos</t>
  </si>
  <si>
    <t>Sueldo Personal Temporero</t>
  </si>
  <si>
    <t>Sueldo Personal Retroactivo</t>
  </si>
  <si>
    <t>Contribuciones a la Seguridad Social</t>
  </si>
  <si>
    <t>Contribuciones al Seguro de Riesgo Laboral</t>
  </si>
  <si>
    <t>Pensiones y Jubilaciones</t>
  </si>
  <si>
    <t>Total sueldos, salarios y beneficios a empleados</t>
  </si>
  <si>
    <t>Suministro y Materiales para consumo (Nota 13)</t>
  </si>
  <si>
    <t>pagos a suplidores</t>
  </si>
  <si>
    <t>Total Suministros y materiales para consumo</t>
  </si>
  <si>
    <t>Total Egreso</t>
  </si>
  <si>
    <t>Ingreso por servicio de las  ARS  (Nota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</si>
</sst>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u/>
      <sz val="12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4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0" xfId="4" applyFont="1" applyFill="1" applyAlignment="1">
      <alignment horizontal="left" vertical="center" wrapText="1"/>
    </xf>
    <xf numFmtId="164" fontId="7" fillId="2" borderId="0" xfId="3" applyNumberFormat="1" applyFont="1" applyFill="1" applyAlignment="1">
      <alignment horizontal="left" vertical="center" wrapText="1"/>
    </xf>
    <xf numFmtId="0" fontId="11" fillId="0" borderId="0" xfId="4" applyFont="1"/>
    <xf numFmtId="164" fontId="11" fillId="0" borderId="0" xfId="3" applyNumberFormat="1" applyFont="1"/>
    <xf numFmtId="0" fontId="3" fillId="0" borderId="0" xfId="4" applyFont="1" applyAlignment="1">
      <alignment horizontal="center" vertical="center"/>
    </xf>
    <xf numFmtId="0" fontId="13" fillId="0" borderId="0" xfId="4" applyFont="1" applyAlignment="1">
      <alignment vertical="center"/>
    </xf>
    <xf numFmtId="0" fontId="12" fillId="2" borderId="0" xfId="4" applyFont="1" applyFill="1" applyAlignment="1">
      <alignment horizontal="left" vertical="center"/>
    </xf>
    <xf numFmtId="1" fontId="8" fillId="2" borderId="0" xfId="3" applyNumberFormat="1" applyFont="1" applyFill="1" applyAlignment="1">
      <alignment horizontal="right" vertical="center"/>
    </xf>
    <xf numFmtId="1" fontId="15" fillId="0" borderId="0" xfId="4" applyNumberFormat="1" applyFont="1" applyAlignment="1">
      <alignment horizontal="right"/>
    </xf>
    <xf numFmtId="1" fontId="8" fillId="2" borderId="0" xfId="3" applyNumberFormat="1" applyFont="1" applyFill="1" applyBorder="1" applyAlignment="1">
      <alignment horizontal="right" vertical="center"/>
    </xf>
    <xf numFmtId="0" fontId="13" fillId="2" borderId="0" xfId="4" applyFont="1" applyFill="1"/>
    <xf numFmtId="164" fontId="13" fillId="2" borderId="0" xfId="3" applyNumberFormat="1" applyFont="1" applyFill="1"/>
    <xf numFmtId="41" fontId="13" fillId="2" borderId="0" xfId="4" applyNumberFormat="1" applyFont="1" applyFill="1"/>
    <xf numFmtId="164" fontId="13" fillId="2" borderId="0" xfId="3" applyNumberFormat="1" applyFont="1" applyFill="1" applyBorder="1"/>
    <xf numFmtId="164" fontId="3" fillId="2" borderId="0" xfId="3" applyNumberFormat="1" applyFont="1" applyFill="1" applyAlignment="1">
      <alignment horizontal="center" vertical="center"/>
    </xf>
    <xf numFmtId="164" fontId="3" fillId="2" borderId="0" xfId="3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left" vertical="center"/>
    </xf>
    <xf numFmtId="43" fontId="7" fillId="2" borderId="0" xfId="3" applyFont="1" applyFill="1" applyAlignment="1">
      <alignment horizontal="center" vertical="center"/>
    </xf>
    <xf numFmtId="41" fontId="11" fillId="0" borderId="0" xfId="4" applyNumberFormat="1" applyFont="1"/>
    <xf numFmtId="43" fontId="13" fillId="2" borderId="0" xfId="3" applyFont="1" applyFill="1" applyBorder="1" applyAlignment="1">
      <alignment horizontal="center"/>
    </xf>
    <xf numFmtId="164" fontId="13" fillId="2" borderId="0" xfId="3" applyNumberFormat="1" applyFont="1" applyFill="1" applyBorder="1" applyAlignment="1">
      <alignment horizontal="center"/>
    </xf>
    <xf numFmtId="0" fontId="12" fillId="2" borderId="0" xfId="4" applyFont="1" applyFill="1"/>
    <xf numFmtId="43" fontId="9" fillId="2" borderId="0" xfId="3" applyFont="1" applyFill="1" applyBorder="1" applyAlignment="1">
      <alignment horizontal="center"/>
    </xf>
    <xf numFmtId="41" fontId="12" fillId="0" borderId="0" xfId="4" applyNumberFormat="1" applyFont="1"/>
    <xf numFmtId="164" fontId="9" fillId="2" borderId="0" xfId="3" applyNumberFormat="1" applyFont="1" applyFill="1" applyBorder="1" applyAlignment="1">
      <alignment horizontal="center"/>
    </xf>
    <xf numFmtId="43" fontId="9" fillId="2" borderId="2" xfId="3" applyFont="1" applyFill="1" applyBorder="1" applyAlignment="1">
      <alignment horizontal="center"/>
    </xf>
    <xf numFmtId="43" fontId="11" fillId="0" borderId="0" xfId="4" applyNumberFormat="1" applyFont="1"/>
    <xf numFmtId="0" fontId="11" fillId="2" borderId="0" xfId="4" applyFont="1" applyFill="1"/>
    <xf numFmtId="43" fontId="11" fillId="2" borderId="0" xfId="4" applyNumberFormat="1" applyFont="1" applyFill="1" applyAlignment="1">
      <alignment horizontal="right"/>
    </xf>
    <xf numFmtId="164" fontId="8" fillId="0" borderId="0" xfId="3" applyNumberFormat="1" applyFont="1" applyAlignment="1">
      <alignment horizontal="center" vertical="center"/>
    </xf>
    <xf numFmtId="0" fontId="9" fillId="2" borderId="0" xfId="4" applyFont="1" applyFill="1" applyAlignment="1">
      <alignment vertical="top" wrapText="1" readingOrder="1"/>
    </xf>
    <xf numFmtId="0" fontId="8" fillId="2" borderId="0" xfId="4" applyFont="1" applyFill="1" applyAlignment="1">
      <alignment horizontal="right" vertical="center"/>
    </xf>
    <xf numFmtId="0" fontId="13" fillId="2" borderId="0" xfId="4" applyFont="1" applyFill="1" applyAlignment="1">
      <alignment horizontal="left" vertical="top" wrapText="1" readingOrder="1"/>
    </xf>
    <xf numFmtId="41" fontId="3" fillId="2" borderId="0" xfId="4" applyNumberFormat="1" applyFont="1" applyFill="1" applyAlignment="1">
      <alignment horizontal="right" vertical="center"/>
    </xf>
    <xf numFmtId="164" fontId="3" fillId="2" borderId="0" xfId="3" applyNumberFormat="1" applyFont="1" applyFill="1" applyAlignment="1">
      <alignment horizontal="right" vertical="center"/>
    </xf>
    <xf numFmtId="164" fontId="3" fillId="2" borderId="0" xfId="3" applyNumberFormat="1" applyFont="1" applyFill="1" applyBorder="1" applyAlignment="1">
      <alignment horizontal="right" vertical="center"/>
    </xf>
    <xf numFmtId="0" fontId="3" fillId="2" borderId="0" xfId="4" applyFont="1" applyFill="1" applyAlignment="1">
      <alignment horizontal="left" vertical="center"/>
    </xf>
    <xf numFmtId="0" fontId="13" fillId="2" borderId="0" xfId="4" applyFont="1" applyFill="1" applyAlignment="1">
      <alignment vertical="top" wrapText="1" readingOrder="1"/>
    </xf>
    <xf numFmtId="43" fontId="11" fillId="0" borderId="0" xfId="3" applyFont="1" applyAlignment="1">
      <alignment horizontal="right"/>
    </xf>
    <xf numFmtId="41" fontId="11" fillId="0" borderId="0" xfId="4" applyNumberFormat="1" applyFont="1" applyAlignment="1">
      <alignment horizontal="right"/>
    </xf>
    <xf numFmtId="164" fontId="11" fillId="0" borderId="0" xfId="3" applyNumberFormat="1" applyFont="1" applyBorder="1" applyAlignment="1">
      <alignment horizontal="right"/>
    </xf>
    <xf numFmtId="43" fontId="13" fillId="0" borderId="0" xfId="3" applyFont="1" applyAlignment="1">
      <alignment horizontal="center" vertical="center" readingOrder="1"/>
    </xf>
    <xf numFmtId="41" fontId="13" fillId="2" borderId="0" xfId="4" applyNumberFormat="1" applyFont="1" applyFill="1" applyAlignment="1">
      <alignment horizontal="right" vertical="top" wrapText="1" readingOrder="1"/>
    </xf>
    <xf numFmtId="164" fontId="13" fillId="0" borderId="0" xfId="3" applyNumberFormat="1" applyFont="1" applyBorder="1" applyAlignment="1">
      <alignment horizontal="center" vertical="center" readingOrder="1"/>
    </xf>
    <xf numFmtId="43" fontId="11" fillId="2" borderId="0" xfId="3" applyFont="1" applyFill="1" applyAlignment="1">
      <alignment horizontal="right"/>
    </xf>
    <xf numFmtId="164" fontId="11" fillId="2" borderId="0" xfId="3" applyNumberFormat="1" applyFont="1" applyFill="1" applyBorder="1" applyAlignment="1">
      <alignment horizontal="right"/>
    </xf>
    <xf numFmtId="43" fontId="12" fillId="2" borderId="3" xfId="3" applyFont="1" applyFill="1" applyBorder="1" applyAlignment="1">
      <alignment horizontal="right"/>
    </xf>
    <xf numFmtId="41" fontId="12" fillId="0" borderId="0" xfId="4" applyNumberFormat="1" applyFont="1" applyAlignment="1">
      <alignment horizontal="right"/>
    </xf>
    <xf numFmtId="164" fontId="12" fillId="2" borderId="0" xfId="3" applyNumberFormat="1" applyFont="1" applyFill="1" applyBorder="1" applyAlignment="1">
      <alignment horizontal="right"/>
    </xf>
    <xf numFmtId="3" fontId="11" fillId="0" borderId="0" xfId="4" applyNumberFormat="1" applyFont="1"/>
    <xf numFmtId="164" fontId="12" fillId="2" borderId="0" xfId="3" applyNumberFormat="1" applyFont="1" applyFill="1" applyAlignment="1">
      <alignment horizontal="right"/>
    </xf>
    <xf numFmtId="41" fontId="12" fillId="2" borderId="0" xfId="4" applyNumberFormat="1" applyFont="1" applyFill="1" applyAlignment="1">
      <alignment horizontal="right"/>
    </xf>
    <xf numFmtId="164" fontId="12" fillId="0" borderId="0" xfId="3" applyNumberFormat="1" applyFont="1" applyAlignment="1">
      <alignment horizontal="right"/>
    </xf>
    <xf numFmtId="41" fontId="11" fillId="2" borderId="0" xfId="4" applyNumberFormat="1" applyFont="1" applyFill="1" applyAlignment="1">
      <alignment horizontal="right"/>
    </xf>
    <xf numFmtId="164" fontId="13" fillId="2" borderId="0" xfId="3" applyNumberFormat="1" applyFont="1" applyFill="1" applyAlignment="1">
      <alignment horizontal="right" vertical="top" wrapText="1" readingOrder="1"/>
    </xf>
    <xf numFmtId="0" fontId="3" fillId="0" borderId="0" xfId="4" applyFont="1" applyAlignment="1">
      <alignment horizontal="left" vertical="center"/>
    </xf>
    <xf numFmtId="164" fontId="8" fillId="2" borderId="0" xfId="3" applyNumberFormat="1" applyFont="1" applyFill="1" applyAlignment="1">
      <alignment horizontal="right" vertical="center"/>
    </xf>
    <xf numFmtId="164" fontId="8" fillId="2" borderId="0" xfId="3" applyNumberFormat="1" applyFont="1" applyFill="1" applyBorder="1" applyAlignment="1">
      <alignment horizontal="right" vertical="center"/>
    </xf>
    <xf numFmtId="0" fontId="7" fillId="0" borderId="0" xfId="4" applyFont="1" applyAlignment="1">
      <alignment vertical="center"/>
    </xf>
    <xf numFmtId="0" fontId="9" fillId="0" borderId="0" xfId="4" applyFont="1" applyAlignment="1">
      <alignment vertical="top" wrapText="1" readingOrder="1"/>
    </xf>
    <xf numFmtId="0" fontId="3" fillId="0" borderId="0" xfId="4" applyFont="1" applyAlignment="1">
      <alignment vertical="center"/>
    </xf>
    <xf numFmtId="44" fontId="12" fillId="2" borderId="0" xfId="1" applyFont="1" applyFill="1" applyAlignment="1">
      <alignment horizontal="right"/>
    </xf>
    <xf numFmtId="0" fontId="11" fillId="2" borderId="0" xfId="4" applyFont="1" applyFill="1" applyAlignment="1">
      <alignment horizontal="right"/>
    </xf>
    <xf numFmtId="0" fontId="11" fillId="0" borderId="0" xfId="4" applyFont="1" applyAlignment="1">
      <alignment horizontal="right"/>
    </xf>
    <xf numFmtId="164" fontId="11" fillId="0" borderId="0" xfId="3" applyNumberFormat="1" applyFont="1" applyAlignment="1">
      <alignment horizontal="right"/>
    </xf>
    <xf numFmtId="0" fontId="16" fillId="0" borderId="0" xfId="4" applyFont="1"/>
    <xf numFmtId="0" fontId="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2" borderId="0" xfId="4" applyFont="1" applyFill="1" applyAlignment="1">
      <alignment horizontal="left" vertical="top" wrapText="1" readingOrder="1"/>
    </xf>
  </cellXfs>
  <cellStyles count="5">
    <cellStyle name="Millares 2" xfId="3" xr:uid="{23547053-E293-4634-B100-FCC6B8E465DD}"/>
    <cellStyle name="Moneda" xfId="1" builtinId="4"/>
    <cellStyle name="Normal" xfId="0" builtinId="0"/>
    <cellStyle name="Normal 2" xfId="4" xr:uid="{EC375248-3247-498C-AAB3-DEAEDA4AD617}"/>
    <cellStyle name="Normal 3" xfId="2" xr:uid="{509722B5-E8F4-4036-BF49-69AB9C8DAD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1238250</xdr:colOff>
      <xdr:row>0</xdr:row>
      <xdr:rowOff>104775</xdr:rowOff>
    </xdr:from>
    <xdr:to>
      <xdr:col>1</xdr:col>
      <xdr:colOff>942975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ED630A7-8B0C-4B6C-A1FC-37DD1A3B7C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898" r="-278"/>
        <a:stretch/>
      </xdr:blipFill>
      <xdr:spPr>
        <a:xfrm>
          <a:off x="1238250" y="104775"/>
          <a:ext cx="385762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0BC4-EEB3-4042-A2A9-67E532C34E91}">
  <dimension ref="A1:I71"/>
  <sheetViews>
    <sheetView tabSelected="1" workbookViewId="0">
      <selection activeCell="B58" sqref="B58"/>
    </sheetView>
  </sheetViews>
  <sheetFormatPr baseColWidth="10" defaultColWidth="11" defaultRowHeight="15.75" x14ac:dyDescent="0.25"/>
  <cols>
    <col min="1" max="1" width="62.28515625" style="5" customWidth="1"/>
    <col min="2" max="2" width="26" style="65" customWidth="1"/>
    <col min="3" max="3" width="5.5703125" style="66" customWidth="1"/>
    <col min="4" max="4" width="18.7109375" style="67" customWidth="1"/>
    <col min="5" max="5" width="0.42578125" style="30" customWidth="1"/>
    <col min="6" max="6" width="19.7109375" style="5" bestFit="1" customWidth="1"/>
    <col min="7" max="7" width="0" style="5" hidden="1" customWidth="1"/>
    <col min="8" max="8" width="15.5703125" style="5" hidden="1" customWidth="1"/>
    <col min="9" max="9" width="16.85546875" style="5" hidden="1" customWidth="1"/>
    <col min="10" max="10" width="18.5703125" style="5" bestFit="1" customWidth="1"/>
    <col min="11" max="12" width="15.5703125" style="5" bestFit="1" customWidth="1"/>
    <col min="13" max="16384" width="11" style="5"/>
  </cols>
  <sheetData>
    <row r="1" spans="1:5" ht="28.5" customHeight="1" x14ac:dyDescent="0.25">
      <c r="A1" s="3"/>
      <c r="B1" s="3"/>
      <c r="C1" s="3"/>
      <c r="D1" s="4"/>
      <c r="E1" s="3"/>
    </row>
    <row r="2" spans="1:5" ht="28.5" customHeight="1" x14ac:dyDescent="0.25">
      <c r="A2" s="3"/>
      <c r="B2" s="3"/>
      <c r="C2" s="3"/>
      <c r="D2" s="4"/>
      <c r="E2" s="3"/>
    </row>
    <row r="3" spans="1:5" ht="28.5" customHeight="1" x14ac:dyDescent="0.25">
      <c r="A3" s="3"/>
      <c r="B3" s="3"/>
      <c r="C3" s="3"/>
      <c r="D3" s="4"/>
      <c r="E3" s="3"/>
    </row>
    <row r="4" spans="1:5" ht="28.5" customHeight="1" x14ac:dyDescent="0.25">
      <c r="A4" s="71" t="s">
        <v>0</v>
      </c>
      <c r="B4" s="71"/>
      <c r="C4" s="3"/>
      <c r="D4" s="4"/>
      <c r="E4" s="3"/>
    </row>
    <row r="5" spans="1:5" ht="18.75" x14ac:dyDescent="0.25">
      <c r="A5" s="72" t="s">
        <v>7</v>
      </c>
      <c r="B5" s="72"/>
      <c r="C5" s="5"/>
      <c r="D5" s="6"/>
      <c r="E5" s="7"/>
    </row>
    <row r="6" spans="1:5" ht="18.75" x14ac:dyDescent="0.25">
      <c r="A6" s="72" t="s">
        <v>8</v>
      </c>
      <c r="B6" s="72"/>
      <c r="C6" s="5"/>
      <c r="D6" s="6"/>
      <c r="E6" s="7"/>
    </row>
    <row r="7" spans="1:5" x14ac:dyDescent="0.25">
      <c r="A7" s="8" t="s">
        <v>9</v>
      </c>
      <c r="B7" s="5"/>
      <c r="C7" s="5"/>
      <c r="D7" s="6"/>
      <c r="E7" s="7"/>
    </row>
    <row r="8" spans="1:5" x14ac:dyDescent="0.25">
      <c r="A8" s="8"/>
      <c r="B8" s="5"/>
      <c r="C8" s="5"/>
      <c r="D8" s="6"/>
      <c r="E8" s="7"/>
    </row>
    <row r="9" spans="1:5" ht="12" customHeight="1" x14ac:dyDescent="0.25">
      <c r="A9" s="9" t="s">
        <v>6</v>
      </c>
      <c r="B9" s="10">
        <v>2026</v>
      </c>
      <c r="C9" s="11"/>
      <c r="D9" s="12"/>
      <c r="E9" s="7"/>
    </row>
    <row r="10" spans="1:5" ht="15.75" hidden="1" customHeight="1" x14ac:dyDescent="0.25">
      <c r="A10" s="13" t="s">
        <v>10</v>
      </c>
      <c r="B10" s="14"/>
      <c r="C10" s="15"/>
      <c r="D10" s="16"/>
      <c r="E10" s="7"/>
    </row>
    <row r="11" spans="1:5" ht="15.75" hidden="1" customHeight="1" x14ac:dyDescent="0.25">
      <c r="A11" s="13"/>
      <c r="B11" s="14"/>
      <c r="C11" s="15"/>
      <c r="D11" s="16"/>
      <c r="E11" s="7"/>
    </row>
    <row r="12" spans="1:5" ht="12.75" customHeight="1" x14ac:dyDescent="0.25">
      <c r="A12" s="7" t="s">
        <v>11</v>
      </c>
      <c r="B12" s="17"/>
      <c r="C12" s="5"/>
      <c r="D12" s="18"/>
      <c r="E12" s="7"/>
    </row>
    <row r="13" spans="1:5" ht="15.75" hidden="1" customHeight="1" x14ac:dyDescent="0.25">
      <c r="A13" s="7"/>
      <c r="B13" s="17"/>
      <c r="C13" s="5"/>
      <c r="D13" s="18"/>
      <c r="E13" s="7"/>
    </row>
    <row r="14" spans="1:5" ht="15.75" customHeight="1" x14ac:dyDescent="0.25">
      <c r="A14" s="19" t="s">
        <v>12</v>
      </c>
      <c r="B14" s="20">
        <v>41337907</v>
      </c>
      <c r="C14" s="5"/>
      <c r="D14" s="18"/>
      <c r="E14" s="7"/>
    </row>
    <row r="15" spans="1:5" ht="15.75" customHeight="1" x14ac:dyDescent="0.25">
      <c r="A15" s="19" t="s">
        <v>13</v>
      </c>
      <c r="B15" s="20">
        <v>2587988</v>
      </c>
      <c r="C15" s="5"/>
      <c r="D15" s="18"/>
      <c r="E15" s="7"/>
    </row>
    <row r="16" spans="1:5" ht="15.75" customHeight="1" x14ac:dyDescent="0.25">
      <c r="A16" s="19" t="s">
        <v>14</v>
      </c>
      <c r="B16" s="20">
        <v>40000</v>
      </c>
      <c r="C16" s="5"/>
      <c r="D16" s="18"/>
      <c r="E16" s="7"/>
    </row>
    <row r="17" spans="1:6" ht="15.75" hidden="1" customHeight="1" x14ac:dyDescent="0.25">
      <c r="A17" s="19" t="s">
        <v>15</v>
      </c>
      <c r="B17" s="20"/>
      <c r="C17" s="5"/>
      <c r="D17" s="18"/>
      <c r="E17" s="7"/>
    </row>
    <row r="18" spans="1:6" ht="15.75" customHeight="1" x14ac:dyDescent="0.25">
      <c r="A18" s="19" t="s">
        <v>16</v>
      </c>
      <c r="B18" s="20">
        <v>172670</v>
      </c>
      <c r="C18" s="21"/>
      <c r="D18" s="18"/>
      <c r="E18" s="7"/>
    </row>
    <row r="19" spans="1:6" x14ac:dyDescent="0.25">
      <c r="A19" s="19" t="s">
        <v>17</v>
      </c>
      <c r="B19" s="22">
        <v>441710.06</v>
      </c>
      <c r="C19" s="21"/>
      <c r="D19" s="23"/>
      <c r="E19" s="7"/>
    </row>
    <row r="20" spans="1:6" ht="15.75" hidden="1" customHeight="1" x14ac:dyDescent="0.25">
      <c r="A20" s="19"/>
      <c r="B20" s="22"/>
      <c r="C20" s="21"/>
      <c r="D20" s="23"/>
      <c r="E20" s="7"/>
    </row>
    <row r="21" spans="1:6" ht="15.75" customHeight="1" x14ac:dyDescent="0.25">
      <c r="A21" s="24" t="s">
        <v>18</v>
      </c>
      <c r="B21" s="25">
        <f>SUM(B14:B20)</f>
        <v>44580275.060000002</v>
      </c>
      <c r="C21" s="26"/>
      <c r="D21" s="27"/>
      <c r="E21" s="7"/>
    </row>
    <row r="22" spans="1:6" ht="3" customHeight="1" thickBot="1" x14ac:dyDescent="0.3">
      <c r="A22" s="24"/>
      <c r="B22" s="28"/>
      <c r="C22" s="21"/>
      <c r="D22" s="27"/>
      <c r="E22" s="7"/>
      <c r="F22" s="29"/>
    </row>
    <row r="23" spans="1:6" ht="16.5" hidden="1" thickTop="1" x14ac:dyDescent="0.25">
      <c r="A23" s="30"/>
      <c r="B23" s="31"/>
      <c r="C23" s="21"/>
      <c r="D23" s="32"/>
      <c r="E23" s="7"/>
      <c r="F23" s="29"/>
    </row>
    <row r="24" spans="1:6" ht="16.5" hidden="1" thickTop="1" x14ac:dyDescent="0.25">
      <c r="B24" s="5"/>
      <c r="C24" s="5"/>
      <c r="D24" s="6"/>
      <c r="E24" s="7"/>
    </row>
    <row r="25" spans="1:6" ht="16.5" thickTop="1" x14ac:dyDescent="0.25">
      <c r="B25" s="5"/>
      <c r="C25" s="5"/>
      <c r="D25" s="6"/>
      <c r="E25" s="7"/>
    </row>
    <row r="26" spans="1:6" x14ac:dyDescent="0.25">
      <c r="A26" s="33" t="s">
        <v>19</v>
      </c>
      <c r="B26" s="34"/>
      <c r="C26" s="21"/>
      <c r="D26" s="32"/>
      <c r="E26" s="7"/>
    </row>
    <row r="27" spans="1:6" x14ac:dyDescent="0.25">
      <c r="A27" s="33"/>
      <c r="B27" s="34"/>
      <c r="C27" s="21"/>
      <c r="D27" s="32"/>
      <c r="E27" s="7"/>
    </row>
    <row r="28" spans="1:6" ht="15.75" customHeight="1" x14ac:dyDescent="0.25">
      <c r="A28" s="73" t="s">
        <v>20</v>
      </c>
      <c r="B28" s="73"/>
      <c r="C28" s="36"/>
      <c r="D28" s="37"/>
      <c r="E28" s="7"/>
    </row>
    <row r="29" spans="1:6" hidden="1" x14ac:dyDescent="0.25">
      <c r="A29" s="35"/>
      <c r="B29" s="35"/>
      <c r="C29" s="36"/>
      <c r="D29" s="37"/>
      <c r="E29" s="7"/>
    </row>
    <row r="30" spans="1:6" x14ac:dyDescent="0.25">
      <c r="A30" s="35"/>
      <c r="B30" s="35"/>
      <c r="C30" s="36"/>
      <c r="D30" s="38"/>
      <c r="E30" s="7"/>
    </row>
    <row r="31" spans="1:6" x14ac:dyDescent="0.25">
      <c r="A31" s="39" t="s">
        <v>11</v>
      </c>
      <c r="B31" s="10">
        <v>2026</v>
      </c>
      <c r="C31" s="34"/>
      <c r="D31" s="12"/>
      <c r="E31" s="7"/>
    </row>
    <row r="32" spans="1:6" x14ac:dyDescent="0.25">
      <c r="B32" s="37"/>
      <c r="C32" s="36"/>
      <c r="D32" s="38"/>
      <c r="E32" s="7"/>
    </row>
    <row r="33" spans="1:6" ht="17.25" customHeight="1" x14ac:dyDescent="0.25">
      <c r="A33" s="40" t="s">
        <v>21</v>
      </c>
      <c r="B33" s="41">
        <v>39296101.390000001</v>
      </c>
      <c r="C33" s="42"/>
      <c r="D33" s="43"/>
      <c r="E33" s="7"/>
    </row>
    <row r="34" spans="1:6" ht="13.5" customHeight="1" x14ac:dyDescent="0.25">
      <c r="A34" s="40" t="s">
        <v>22</v>
      </c>
      <c r="B34" s="41">
        <v>1559685.51</v>
      </c>
      <c r="C34" s="42"/>
      <c r="D34" s="43"/>
      <c r="E34" s="7"/>
    </row>
    <row r="35" spans="1:6" ht="18" customHeight="1" x14ac:dyDescent="0.25">
      <c r="A35" s="40" t="s">
        <v>23</v>
      </c>
      <c r="B35" s="41">
        <v>378630.46</v>
      </c>
      <c r="C35" s="42"/>
      <c r="D35" s="43"/>
      <c r="E35" s="7"/>
    </row>
    <row r="36" spans="1:6" ht="15.75" customHeight="1" x14ac:dyDescent="0.25">
      <c r="A36" s="40" t="s">
        <v>24</v>
      </c>
      <c r="B36" s="44">
        <v>1075788.44</v>
      </c>
      <c r="C36" s="45"/>
      <c r="D36" s="46"/>
      <c r="E36" s="7"/>
    </row>
    <row r="37" spans="1:6" ht="1.5" customHeight="1" x14ac:dyDescent="0.25">
      <c r="A37" s="40"/>
      <c r="B37" s="41">
        <v>1015628.61</v>
      </c>
      <c r="C37" s="42"/>
      <c r="D37" s="43"/>
      <c r="E37" s="7"/>
    </row>
    <row r="38" spans="1:6" x14ac:dyDescent="0.25">
      <c r="A38" s="40" t="s">
        <v>25</v>
      </c>
      <c r="B38" s="41">
        <v>1019175</v>
      </c>
      <c r="C38" s="42"/>
      <c r="D38" s="43"/>
      <c r="E38" s="7"/>
    </row>
    <row r="39" spans="1:6" ht="0.75" customHeight="1" x14ac:dyDescent="0.25">
      <c r="A39" s="40" t="s">
        <v>26</v>
      </c>
      <c r="B39" s="47" t="e">
        <f>+#REF!</f>
        <v>#REF!</v>
      </c>
      <c r="C39" s="42"/>
      <c r="D39" s="48"/>
      <c r="E39" s="7"/>
    </row>
    <row r="40" spans="1:6" ht="16.5" thickBot="1" x14ac:dyDescent="0.3">
      <c r="A40" s="33" t="s">
        <v>27</v>
      </c>
      <c r="B40" s="49">
        <f>B33+B34+B36+B37+B38</f>
        <v>43966378.949999996</v>
      </c>
      <c r="C40" s="50"/>
      <c r="D40" s="51"/>
      <c r="E40" s="7"/>
      <c r="F40" s="52"/>
    </row>
    <row r="41" spans="1:6" ht="16.5" hidden="1" thickTop="1" x14ac:dyDescent="0.25">
      <c r="A41" s="33"/>
      <c r="B41" s="53"/>
      <c r="C41" s="50"/>
      <c r="D41" s="51"/>
      <c r="E41" s="7"/>
    </row>
    <row r="42" spans="1:6" ht="16.5" hidden="1" thickTop="1" x14ac:dyDescent="0.25">
      <c r="A42" s="33"/>
      <c r="B42" s="54"/>
      <c r="C42" s="50"/>
      <c r="D42" s="55"/>
      <c r="E42" s="7"/>
    </row>
    <row r="43" spans="1:6" ht="16.5" hidden="1" thickTop="1" x14ac:dyDescent="0.25">
      <c r="A43" s="33"/>
      <c r="B43" s="54"/>
      <c r="C43" s="50"/>
      <c r="D43" s="55"/>
      <c r="E43" s="7"/>
    </row>
    <row r="44" spans="1:6" ht="16.5" thickTop="1" x14ac:dyDescent="0.25">
      <c r="A44" s="40"/>
      <c r="B44" s="56" t="s">
        <v>1</v>
      </c>
      <c r="C44" s="42"/>
      <c r="D44" s="57"/>
      <c r="E44" s="7"/>
    </row>
    <row r="45" spans="1:6" x14ac:dyDescent="0.25">
      <c r="A45" s="33" t="s">
        <v>28</v>
      </c>
      <c r="B45" s="5"/>
      <c r="C45" s="5"/>
      <c r="D45" s="6"/>
      <c r="E45" s="7"/>
    </row>
    <row r="46" spans="1:6" ht="0.75" customHeight="1" x14ac:dyDescent="0.25">
      <c r="B46" s="5"/>
      <c r="C46" s="5"/>
      <c r="D46" s="6"/>
      <c r="E46" s="7"/>
    </row>
    <row r="47" spans="1:6" x14ac:dyDescent="0.25">
      <c r="A47" s="58" t="s">
        <v>11</v>
      </c>
      <c r="B47" s="10">
        <v>2026</v>
      </c>
      <c r="C47" s="5"/>
      <c r="D47" s="12"/>
      <c r="E47" s="7"/>
    </row>
    <row r="48" spans="1:6" x14ac:dyDescent="0.25">
      <c r="A48" s="58"/>
      <c r="B48" s="59"/>
      <c r="C48" s="5"/>
      <c r="D48" s="60"/>
      <c r="E48" s="7"/>
    </row>
    <row r="49" spans="1:5" x14ac:dyDescent="0.25">
      <c r="A49" s="61" t="s">
        <v>29</v>
      </c>
      <c r="B49" s="47">
        <v>27973035.190000001</v>
      </c>
      <c r="C49" s="50"/>
      <c r="D49" s="43"/>
      <c r="E49" s="7"/>
    </row>
    <row r="50" spans="1:5" ht="15" customHeight="1" x14ac:dyDescent="0.25">
      <c r="A50" s="62" t="s">
        <v>30</v>
      </c>
      <c r="B50" s="47"/>
      <c r="C50" s="50"/>
      <c r="D50" s="51"/>
    </row>
    <row r="51" spans="1:5" ht="15" customHeight="1" x14ac:dyDescent="0.25">
      <c r="A51" s="63" t="s">
        <v>31</v>
      </c>
      <c r="B51" s="64">
        <f>B40+B50</f>
        <v>43966378.949999996</v>
      </c>
      <c r="C51" s="50"/>
      <c r="D51" s="51"/>
    </row>
    <row r="52" spans="1:5" hidden="1" x14ac:dyDescent="0.25"/>
    <row r="53" spans="1:5" x14ac:dyDescent="0.25">
      <c r="A53" s="68"/>
    </row>
    <row r="54" spans="1:5" x14ac:dyDescent="0.25">
      <c r="A54" s="33" t="s">
        <v>19</v>
      </c>
    </row>
    <row r="56" spans="1:5" x14ac:dyDescent="0.25">
      <c r="A56" s="68" t="s">
        <v>32</v>
      </c>
    </row>
    <row r="57" spans="1:5" ht="17.25" customHeight="1" x14ac:dyDescent="0.25"/>
    <row r="58" spans="1:5" ht="13.5" customHeight="1" x14ac:dyDescent="0.25"/>
    <row r="59" spans="1:5" x14ac:dyDescent="0.25">
      <c r="A59" s="33" t="s">
        <v>28</v>
      </c>
    </row>
    <row r="63" spans="1:5" ht="0.75" customHeight="1" x14ac:dyDescent="0.25"/>
    <row r="64" spans="1:5" hidden="1" x14ac:dyDescent="0.25"/>
    <row r="65" spans="1:4" hidden="1" x14ac:dyDescent="0.25"/>
    <row r="66" spans="1:4" hidden="1" x14ac:dyDescent="0.25"/>
    <row r="69" spans="1:4" x14ac:dyDescent="0.25">
      <c r="A69" s="1" t="s">
        <v>2</v>
      </c>
      <c r="B69" s="66"/>
      <c r="C69" s="67"/>
      <c r="D69" s="30"/>
    </row>
    <row r="70" spans="1:4" x14ac:dyDescent="0.25">
      <c r="A70" s="2" t="s">
        <v>4</v>
      </c>
      <c r="B70" s="70" t="s">
        <v>3</v>
      </c>
      <c r="C70" s="70"/>
      <c r="D70" s="70"/>
    </row>
    <row r="71" spans="1:4" x14ac:dyDescent="0.25">
      <c r="B71" s="69" t="s">
        <v>5</v>
      </c>
      <c r="C71" s="69"/>
      <c r="D71" s="69"/>
    </row>
  </sheetData>
  <mergeCells count="6">
    <mergeCell ref="B71:D71"/>
    <mergeCell ref="A4:B4"/>
    <mergeCell ref="A5:B5"/>
    <mergeCell ref="A6:B6"/>
    <mergeCell ref="A28:B28"/>
    <mergeCell ref="B70:D7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 Y EGRESO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Pastranos</dc:creator>
  <cp:lastModifiedBy>Yuly Diaz</cp:lastModifiedBy>
  <dcterms:created xsi:type="dcterms:W3CDTF">2026-04-10T14:00:55Z</dcterms:created>
  <dcterms:modified xsi:type="dcterms:W3CDTF">2026-04-21T14:51:30Z</dcterms:modified>
</cp:coreProperties>
</file>